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<sst xmlns="http://schemas.openxmlformats.org/spreadsheetml/2006/main" count="96" uniqueCount="96">
  <si>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</si>
  <si>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</si>
  <si>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</si>
  <si>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</si>
  <si>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</si>
  <si>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</si>
  <si>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</si>
  <si>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</si>
  <si>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</si>
  <si>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</si>
  <si>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</si>
  <si>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</si>
  <si>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</si>
  <si>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</si>
  <si>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</si>
  <si>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</si>
  <si>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</si>
  <si>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</si>
  <si>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</si>
  <si>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</si>
  <si>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</si>
  <si>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</si>
  <si>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</si>
  <si>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</si>
  <si>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</si>
  <si>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</si>
  <si>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</si>
  <si>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</si>
  <si>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</si>
  <si>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</si>
  <si>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</si>
  <si>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</si>
  <si>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</si>
  <si>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</si>
  <si>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</si>
  <si>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</si>
  <si>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</si>
  <si>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</si>
  <si>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</si>
  <si>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</si>
  <si>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</si>
  <si>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</si>
  <si>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</si>
  <si>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</si>
  <si>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</si>
  <si>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</si>
  <si>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</si>
  <si>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</si>
  <si>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</si>
  <si>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</si>
  <si>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</si>
  <si>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</si>
  <si>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</si>
  <si>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</si>
  <si>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</si>
  <si>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</si>
  <si>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</si>
  <si>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</si>
  <si>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</si>
  <si>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</si>
  <si>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</si>
  <si>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</si>
  <si>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</si>
  <si>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</si>
  <si>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</si>
  <si>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</si>
  <si>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</si>
  <si>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</si>
  <si>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</si>
  <si>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</si>
  <si>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</si>
  <si>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</si>
  <si>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</si>
  <si>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</si>
  <si>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</si>
  <si>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</si>
  <si>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</si>
  <si>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</si>
  <si>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</si>
  <si>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</si>
  <si>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</si>
  <si>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</si>
  <si>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</si>
  <si>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</si>
  <si>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</si>
  <si>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</si>
  <si>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</si>
  <si>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</si>
  <si>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</si>
  <si>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</si>
  <si>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</si>
  <si>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</si>
  <si>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</si>
  <si>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801107511012 Бюджет сельского поселения Саитбабинский сельсовет муниципального района Гафурийский район Республики Башкортостан</t>
  </si>
  <si>
    <t>на  1 мая 2020 г.</t>
  </si>
  <si>
    <t>с 01.01.2020 по 30.04.2020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</si>
</sst>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801107511012 Бюджет сельского поселения Саитбабинский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мая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10839730.07</v>
      </c>
      <c r="C8" s="12">
        <f>SUM(C9+C25)</f>
        <v>4059501.94</v>
      </c>
      <c r="D8" s="18">
        <f>C8/B8*100</f>
        <v>37.450212447956275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881000</v>
      </c>
      <c r="C9" s="9">
        <f>Лист1!F14</f>
        <v>122673.94</v>
      </c>
      <c r="D9" s="19">
        <f>Лист1!H14</f>
        <v>13.92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55000</v>
      </c>
      <c r="C10" s="9">
        <f>Лист1!F15</f>
        <v>16849.74</v>
      </c>
      <c r="D10" s="19">
        <f>Лист1!H15</f>
        <v>30.64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1000</v>
      </c>
      <c r="C13" s="9">
        <f>Лист1!F18</f>
        <v>5241.3</v>
      </c>
      <c r="D13" s="19">
        <f>Лист1!H18</f>
        <v>524.13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772000</v>
      </c>
      <c r="C14" s="9">
        <f>Лист1!F19</f>
        <v>85667.48</v>
      </c>
      <c r="D14" s="19">
        <f>Лист1!H19</f>
        <v>11.1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23000</v>
      </c>
      <c r="C16" s="9">
        <f>Лист1!F21</f>
        <v>3410</v>
      </c>
      <c r="D16" s="19">
        <f>Лист1!H21</f>
        <v>14.83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30000</v>
      </c>
      <c r="C18" s="9">
        <f>Лист1!F23</f>
        <v>8505.42</v>
      </c>
      <c r="D18" s="19">
        <f>Лист1!H23</f>
        <v>28.35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3000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9958730.07</v>
      </c>
      <c r="C25" s="9">
        <f>Лист1!F30</f>
        <v>3936828</v>
      </c>
      <c r="D25" s="19">
        <f>Лист1!H30</f>
        <v>39.53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3038600</v>
      </c>
      <c r="C26" s="9">
        <f>Лист1!F31</f>
        <v>1466728</v>
      </c>
      <c r="D26" s="19">
        <f>Лист1!H31</f>
        <v>48.27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144000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6632130.07</v>
      </c>
      <c r="C29" s="9">
        <f>Лист1!F34</f>
        <v>2326100</v>
      </c>
      <c r="D29" s="19">
        <f>Лист1!H34</f>
        <v>35.07</v>
      </c>
    </row>
    <row r="30" spans="1:4" s="11" customFormat="1" ht="12.75">
      <c r="A30" s="21" t="s">
        <v>28</v>
      </c>
      <c r="B30" s="12">
        <f>SUM(B31:B43)</f>
        <v>11008382.24</v>
      </c>
      <c r="C30" s="12">
        <f>SUM(C31:C43)</f>
        <v>2504237.8600000003</v>
      </c>
      <c r="D30" s="18">
        <f>C30/B30*100</f>
        <v>22.748463901449703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2891592.29</v>
      </c>
      <c r="C31" s="9">
        <f>Лист1!F36</f>
        <v>897185.81</v>
      </c>
      <c r="D31" s="19">
        <f>Лист1!H36</f>
        <v>31.03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66826.17</v>
      </c>
      <c r="D32" s="19">
        <f>Лист1!H37</f>
        <v>23.2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287361</v>
      </c>
      <c r="C33" s="9">
        <f>Лист1!F38</f>
        <v>140580.96</v>
      </c>
      <c r="D33" s="19">
        <f>Лист1!H38</f>
        <v>48.92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526100</v>
      </c>
      <c r="C34" s="9">
        <f>Лист1!F39</f>
        <v>508912.27</v>
      </c>
      <c r="D34" s="19">
        <f>Лист1!H39</f>
        <v>96.73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6265328.95</v>
      </c>
      <c r="C35" s="9">
        <f>Лист1!F40</f>
        <v>829532.65</v>
      </c>
      <c r="D35" s="19">
        <f>Лист1!H40</f>
        <v>13.24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400000</v>
      </c>
      <c r="C36" s="9">
        <f>Лист1!F41</f>
        <v>61200</v>
      </c>
      <c r="D36" s="19">
        <f>Лист1!H41</f>
        <v>15.3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350000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-168652.16999999993</v>
      </c>
      <c r="C44" s="12">
        <f>C8-C30</f>
        <v>1555264.0799999996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4207600</v>
      </c>
      <c r="D13" s="24">
        <v>6632130.07</v>
      </c>
      <c r="E13" s="24">
        <v>10839730.07</v>
      </c>
      <c r="F13" s="24">
        <v>4059501.94</v>
      </c>
      <c r="G13" s="24">
        <v>-6780228.13</v>
      </c>
      <c r="H13" s="24">
        <v>37.45</v>
      </c>
    </row>
    <row r="14" spans="1:8" ht="12.75">
      <c r="A14" t="s">
        <v>26</v>
      </c>
      <c r="B14" t="s">
        <v>43</v>
      </c>
      <c r="C14" s="24">
        <v>881000</v>
      </c>
      <c r="D14" s="24">
        <v>0</v>
      </c>
      <c r="E14" s="24">
        <v>881000</v>
      </c>
      <c r="F14" s="24">
        <v>122673.94</v>
      </c>
      <c r="G14" s="24">
        <v>-758326.06</v>
      </c>
      <c r="H14" s="24">
        <v>13.92</v>
      </c>
    </row>
    <row r="15" spans="1:8" ht="12.75">
      <c r="A15" t="s">
        <v>5</v>
      </c>
      <c r="B15" t="s">
        <v>44</v>
      </c>
      <c r="C15" s="24">
        <v>55000</v>
      </c>
      <c r="D15" s="24">
        <v>0</v>
      </c>
      <c r="E15" s="24">
        <v>55000</v>
      </c>
      <c r="F15" s="24">
        <v>16849.74</v>
      </c>
      <c r="G15" s="24">
        <v>-38150.26</v>
      </c>
      <c r="H15" s="24">
        <v>30.64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1000</v>
      </c>
      <c r="D18" s="24">
        <v>0</v>
      </c>
      <c r="E18" s="24">
        <v>1000</v>
      </c>
      <c r="F18" s="24">
        <v>5241.3</v>
      </c>
      <c r="G18" s="24">
        <v>4241.3</v>
      </c>
      <c r="H18" s="24">
        <v>524.13</v>
      </c>
    </row>
    <row r="19" spans="1:8" ht="12.75">
      <c r="A19" t="s">
        <v>31</v>
      </c>
      <c r="B19" t="s">
        <v>49</v>
      </c>
      <c r="C19" s="24">
        <v>772000</v>
      </c>
      <c r="D19" s="24">
        <v>0</v>
      </c>
      <c r="E19" s="24">
        <v>772000</v>
      </c>
      <c r="F19" s="24">
        <v>85667.48</v>
      </c>
      <c r="G19" s="24">
        <v>-686332.52</v>
      </c>
      <c r="H19" s="24">
        <v>11.1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23000</v>
      </c>
      <c r="D21" s="24">
        <v>0</v>
      </c>
      <c r="E21" s="24">
        <v>23000</v>
      </c>
      <c r="F21" s="24">
        <v>3410</v>
      </c>
      <c r="G21" s="24">
        <v>-19590</v>
      </c>
      <c r="H21" s="24">
        <v>14.83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30000</v>
      </c>
      <c r="D23" s="24">
        <v>0</v>
      </c>
      <c r="E23" s="24">
        <v>30000</v>
      </c>
      <c r="F23" s="24">
        <v>8505.42</v>
      </c>
      <c r="G23" s="24">
        <v>-21494.58</v>
      </c>
      <c r="H23" s="24">
        <v>28.35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3000</v>
      </c>
      <c r="G28" s="24">
        <v>3000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3326600</v>
      </c>
      <c r="D30" s="24">
        <v>6632130.07</v>
      </c>
      <c r="E30" s="24">
        <v>9958730.07</v>
      </c>
      <c r="F30" s="24">
        <v>3936828</v>
      </c>
      <c r="G30" s="24">
        <v>-6021902.07</v>
      </c>
      <c r="H30" s="24">
        <v>39.53</v>
      </c>
    </row>
    <row r="31" spans="1:8" ht="12.75">
      <c r="A31" t="s">
        <v>83</v>
      </c>
      <c r="B31" t="s">
        <v>84</v>
      </c>
      <c r="C31" s="24">
        <v>3038600</v>
      </c>
      <c r="D31" s="24">
        <v>0</v>
      </c>
      <c r="E31" s="24">
        <v>3038600</v>
      </c>
      <c r="F31" s="24">
        <v>1466728</v>
      </c>
      <c r="G31" s="24">
        <v>-1571872</v>
      </c>
      <c r="H31" s="24">
        <v>48.27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144000</v>
      </c>
      <c r="G33" s="24">
        <v>-144000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6632130.07</v>
      </c>
      <c r="E34" s="24">
        <v>6632130.07</v>
      </c>
      <c r="F34" s="24">
        <v>2326100</v>
      </c>
      <c r="G34" s="24">
        <v>-4306030.07</v>
      </c>
      <c r="H34" s="24">
        <v>35.07</v>
      </c>
    </row>
    <row r="35" spans="1:8" ht="12.75">
      <c r="A35" t="s">
        <v>64</v>
      </c>
      <c r="B35" t="s">
        <v>65</v>
      </c>
      <c r="C35" s="24">
        <v>4207600</v>
      </c>
      <c r="D35" s="24">
        <v>6800782.24</v>
      </c>
      <c r="E35" s="24">
        <v>11008382.24</v>
      </c>
      <c r="F35" s="24">
        <v>2504237.86</v>
      </c>
      <c r="G35" s="24">
        <v>-8504144.38</v>
      </c>
      <c r="H35" s="24">
        <v>22.75</v>
      </c>
    </row>
    <row r="36" spans="1:8" ht="12.75">
      <c r="A36" t="s">
        <v>16</v>
      </c>
      <c r="B36" t="s">
        <v>66</v>
      </c>
      <c r="C36" s="24">
        <v>3004000</v>
      </c>
      <c r="D36" s="24">
        <v>-112407.71</v>
      </c>
      <c r="E36" s="24">
        <v>2891592.29</v>
      </c>
      <c r="F36" s="24">
        <v>897185.81</v>
      </c>
      <c r="G36" s="24">
        <v>-1994406.48</v>
      </c>
      <c r="H36" s="24">
        <v>31.03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66826.17</v>
      </c>
      <c r="G37" s="24">
        <v>-221173.83</v>
      </c>
      <c r="H37" s="24">
        <v>23.2</v>
      </c>
    </row>
    <row r="38" spans="1:8" ht="12.75">
      <c r="A38" t="s">
        <v>18</v>
      </c>
      <c r="B38" t="s">
        <v>68</v>
      </c>
      <c r="C38" s="24">
        <v>387500</v>
      </c>
      <c r="D38" s="24">
        <v>-100139</v>
      </c>
      <c r="E38" s="24">
        <v>287361</v>
      </c>
      <c r="F38" s="24">
        <v>140580.96</v>
      </c>
      <c r="G38" s="24">
        <v>-146780.04</v>
      </c>
      <c r="H38" s="24">
        <v>48.92</v>
      </c>
    </row>
    <row r="39" spans="1:8" ht="12.75">
      <c r="A39" t="s">
        <v>19</v>
      </c>
      <c r="B39" t="s">
        <v>69</v>
      </c>
      <c r="C39" s="24">
        <v>0</v>
      </c>
      <c r="D39" s="24">
        <v>526100</v>
      </c>
      <c r="E39" s="24">
        <v>526100</v>
      </c>
      <c r="F39" s="24">
        <v>508912.27</v>
      </c>
      <c r="G39" s="24">
        <v>-17187.73</v>
      </c>
      <c r="H39" s="24">
        <v>96.73</v>
      </c>
    </row>
    <row r="40" spans="1:8" ht="12.75">
      <c r="A40" t="s">
        <v>20</v>
      </c>
      <c r="B40" t="s">
        <v>70</v>
      </c>
      <c r="C40" s="24">
        <v>468100</v>
      </c>
      <c r="D40" s="24">
        <v>5797228.95</v>
      </c>
      <c r="E40" s="24">
        <v>6265328.95</v>
      </c>
      <c r="F40" s="24">
        <v>829532.65</v>
      </c>
      <c r="G40" s="24">
        <v>-5435796.3</v>
      </c>
      <c r="H40" s="24">
        <v>13.24</v>
      </c>
    </row>
    <row r="41" spans="1:8" ht="12.75">
      <c r="A41" t="s">
        <v>71</v>
      </c>
      <c r="B41" t="s">
        <v>72</v>
      </c>
      <c r="C41" s="24">
        <v>0</v>
      </c>
      <c r="D41" s="24">
        <v>400000</v>
      </c>
      <c r="E41" s="24">
        <v>400000</v>
      </c>
      <c r="F41" s="24">
        <v>61200</v>
      </c>
      <c r="G41" s="24">
        <v>-338800</v>
      </c>
      <c r="H41" s="24">
        <v>15.3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60000</v>
      </c>
      <c r="D43" s="24">
        <v>290000</v>
      </c>
      <c r="E43" s="24">
        <v>350000</v>
      </c>
      <c r="F43" s="24">
        <v>0</v>
      </c>
      <c r="G43" s="24">
        <v>-350000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2020-06-05T11:36:02Z</dcterms:modified>
  <cp:category/>
  <cp:version/>
  <cp:contentType/>
  <cp:contentStatus/>
</cp:coreProperties>
</file>